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141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3" i="1"/>
  <c r="H22" i="1"/>
  <c r="H19" i="1"/>
  <c r="H18" i="1"/>
  <c r="H17" i="1"/>
  <c r="H15" i="1"/>
  <c r="H13" i="1"/>
  <c r="H11" i="1"/>
  <c r="H10" i="1"/>
  <c r="E31" i="1"/>
  <c r="E30" i="1"/>
  <c r="E29" i="1"/>
  <c r="E27" i="1"/>
  <c r="E26" i="1"/>
  <c r="H26" i="1" s="1"/>
  <c r="E25" i="1"/>
  <c r="H25" i="1" s="1"/>
  <c r="E23" i="1"/>
  <c r="E22" i="1"/>
  <c r="E18" i="1"/>
  <c r="E19" i="1"/>
  <c r="E17" i="1"/>
  <c r="E11" i="1"/>
  <c r="E13" i="1"/>
  <c r="E14" i="1"/>
  <c r="H14" i="1" s="1"/>
  <c r="E15" i="1"/>
  <c r="E10" i="1"/>
  <c r="E12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D9" i="1" s="1"/>
  <c r="E9" i="1"/>
  <c r="F12" i="1"/>
  <c r="F9" i="1" s="1"/>
  <c r="G12" i="1"/>
  <c r="H12" i="1"/>
  <c r="C12" i="1"/>
  <c r="C9" i="1"/>
  <c r="C32" i="1" l="1"/>
  <c r="G21" i="1"/>
  <c r="F21" i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<sst xmlns="http://schemas.openxmlformats.org/spreadsheetml/2006/main" count="37" uniqueCount="27">
  <si>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</si>
  <si>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</si>
  <si>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</si>
  <si>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</si>
  <si>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</si>
  <si>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</si>
  <si>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</si>
  <si>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</si>
  <si>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</si>
  <si>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</si>
  <si>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</si>
  <si>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</si>
  <si>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</si>
  <si>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</si>
  <si>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</si>
  <si>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</si>
  <si>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</si>
  <si>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</si>
  <si>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</si>
  <si>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</si>
  <si>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</si>
  <si>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</si>
  <si>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</si>
  <si>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</si>
  <si>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</si>
  <si>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DE SALUD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</si>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</sst>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31</xdr:row>
      <xdr:rowOff>238125</xdr:rowOff>
    </xdr:from>
    <xdr:to>
      <xdr:col>3</xdr:col>
      <xdr:colOff>200063</xdr:colOff>
      <xdr:row>39</xdr:row>
      <xdr:rowOff>166688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304800" y="735330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4</xdr:col>
      <xdr:colOff>66675</xdr:colOff>
      <xdr:row>31</xdr:row>
      <xdr:rowOff>276225</xdr:rowOff>
    </xdr:from>
    <xdr:to>
      <xdr:col>7</xdr:col>
      <xdr:colOff>742856</xdr:colOff>
      <xdr:row>41</xdr:row>
      <xdr:rowOff>154824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SpPr txBox="1"/>
      </xdr:nvSpPr>
      <xdr:spPr>
        <a:xfrm>
          <a:off x="4743450" y="7391400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 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2" workbookViewId="0">
      <selection activeCell="M38" sqref="M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255050000</v>
      </c>
      <c r="D9" s="4">
        <f t="shared" ref="D9:H9" si="0">SUM(D10:D12,D15,D16,D19)</f>
        <v>-54541530.870000005</v>
      </c>
      <c r="E9" s="14">
        <f t="shared" si="0"/>
        <v>200508469.13</v>
      </c>
      <c r="F9" s="4">
        <f t="shared" si="0"/>
        <v>200508469.13</v>
      </c>
      <c r="G9" s="4">
        <f t="shared" si="0"/>
        <v>200508469.13</v>
      </c>
      <c r="H9" s="14">
        <f t="shared" si="0"/>
        <v>-2.9802322387695313E-8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255050000</v>
      </c>
      <c r="D12" s="6">
        <f t="shared" ref="D12:H12" si="2">SUM(D13:D14)</f>
        <v>-54541530.870000005</v>
      </c>
      <c r="E12" s="15">
        <f>E13+E14</f>
        <v>200508469.13</v>
      </c>
      <c r="F12" s="6">
        <f t="shared" si="2"/>
        <v>200508469.13</v>
      </c>
      <c r="G12" s="6">
        <f t="shared" si="2"/>
        <v>200508469.13</v>
      </c>
      <c r="H12" s="15">
        <f t="shared" si="2"/>
        <v>-2.9802322387695313E-8</v>
      </c>
    </row>
    <row r="13" spans="2:9" x14ac:dyDescent="0.25">
      <c r="B13" s="11" t="s">
        <v>16</v>
      </c>
      <c r="C13" s="13">
        <v>53815550</v>
      </c>
      <c r="D13" s="13">
        <v>-11453721.482700001</v>
      </c>
      <c r="E13" s="15">
        <f t="shared" si="1"/>
        <v>42361828.517299995</v>
      </c>
      <c r="F13" s="13">
        <v>42106778.517299995</v>
      </c>
      <c r="G13" s="13">
        <v>42106778.517299995</v>
      </c>
      <c r="H13" s="15">
        <f>E13-F13</f>
        <v>255050</v>
      </c>
    </row>
    <row r="14" spans="2:9" x14ac:dyDescent="0.25">
      <c r="B14" s="11" t="s">
        <v>17</v>
      </c>
      <c r="C14" s="13">
        <v>201234450</v>
      </c>
      <c r="D14" s="13">
        <v>-43087809.387300007</v>
      </c>
      <c r="E14" s="15">
        <f t="shared" si="1"/>
        <v>158146640.61269999</v>
      </c>
      <c r="F14" s="13">
        <v>158401690.61270002</v>
      </c>
      <c r="G14" s="13">
        <v>158401690.61270002</v>
      </c>
      <c r="H14" s="15">
        <f t="shared" ref="H14:H15" si="3">E14-F14</f>
        <v>-255050.0000000298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3042681009.73</v>
      </c>
      <c r="D21" s="4">
        <f t="shared" ref="D21:H21" si="6">SUM(D22:D24,D27,D28,D31)</f>
        <v>38780439.840000004</v>
      </c>
      <c r="E21" s="14">
        <f t="shared" si="6"/>
        <v>3081461449.5699997</v>
      </c>
      <c r="F21" s="4">
        <f t="shared" si="6"/>
        <v>3004080469.8299999</v>
      </c>
      <c r="G21" s="4">
        <f t="shared" si="6"/>
        <v>3004080469.8299999</v>
      </c>
      <c r="H21" s="14">
        <f t="shared" si="6"/>
        <v>77380979.739999831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3042681009.73</v>
      </c>
      <c r="D24" s="6">
        <f t="shared" ref="D24:H24" si="7">SUM(D25:D26)</f>
        <v>38780439.840000004</v>
      </c>
      <c r="E24" s="15">
        <f t="shared" si="7"/>
        <v>3081461449.5699997</v>
      </c>
      <c r="F24" s="6">
        <f t="shared" si="7"/>
        <v>3004080469.8299999</v>
      </c>
      <c r="G24" s="6">
        <f t="shared" si="7"/>
        <v>3004080469.8299999</v>
      </c>
      <c r="H24" s="15">
        <f t="shared" si="7"/>
        <v>77380979.739999831</v>
      </c>
    </row>
    <row r="25" spans="2:8" x14ac:dyDescent="0.25">
      <c r="B25" s="11" t="s">
        <v>16</v>
      </c>
      <c r="C25" s="13">
        <v>404372306.19311696</v>
      </c>
      <c r="D25" s="13">
        <v>5041457.1792000011</v>
      </c>
      <c r="E25" s="15">
        <f>C25+D25</f>
        <v>409413763.37231696</v>
      </c>
      <c r="F25" s="13">
        <v>390530461.07789999</v>
      </c>
      <c r="G25" s="13">
        <v>390530461.07789999</v>
      </c>
      <c r="H25" s="15">
        <f>E25-F25</f>
        <v>18883302.294416964</v>
      </c>
    </row>
    <row r="26" spans="2:8" x14ac:dyDescent="0.25">
      <c r="B26" s="11" t="s">
        <v>17</v>
      </c>
      <c r="C26" s="13">
        <v>2638308703.5368829</v>
      </c>
      <c r="D26" s="13">
        <v>33738982.660800003</v>
      </c>
      <c r="E26" s="15">
        <f>C26+D26</f>
        <v>2672047686.1976829</v>
      </c>
      <c r="F26" s="13">
        <v>2613550008.7521</v>
      </c>
      <c r="G26" s="13">
        <v>2613550008.7521</v>
      </c>
      <c r="H26" s="15">
        <f>E26-F26</f>
        <v>58497677.445582867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3297731009.73</v>
      </c>
      <c r="D32" s="10">
        <f t="shared" ref="D32:H32" si="10">SUM(D9,D21)</f>
        <v>-15761091.030000001</v>
      </c>
      <c r="E32" s="17">
        <f t="shared" si="10"/>
        <v>3281969918.6999998</v>
      </c>
      <c r="F32" s="10">
        <f t="shared" si="10"/>
        <v>3204588938.96</v>
      </c>
      <c r="G32" s="10">
        <f t="shared" si="10"/>
        <v>3204588938.96</v>
      </c>
      <c r="H32" s="17">
        <f t="shared" si="10"/>
        <v>77380979.739999801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cp:lastPrinted>2020-01-08T22:31:00Z</cp:lastPrinted>
  <dcterms:created xsi:type="dcterms:W3CDTF">2020-01-08T22:30:53Z</dcterms:created>
  <dcterms:modified xsi:type="dcterms:W3CDTF">2023-02-02T18:13:03Z</dcterms:modified>
</cp:coreProperties>
</file>